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955" windowHeight="12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1" i="1" l="1"/>
  <c r="B48" i="1"/>
  <c r="B49" i="1" s="1"/>
  <c r="B50" i="1" s="1"/>
  <c r="B47" i="1"/>
  <c r="B46" i="1"/>
  <c r="B45" i="1"/>
  <c r="B44" i="1"/>
  <c r="B43" i="1"/>
  <c r="B42" i="1"/>
  <c r="B41" i="1"/>
  <c r="B40" i="1"/>
  <c r="B39" i="1"/>
  <c r="E4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Q15" i="1"/>
  <c r="Q9" i="1"/>
  <c r="Q20" i="1"/>
  <c r="Q17" i="1"/>
  <c r="Q21" i="1"/>
  <c r="Q19" i="1"/>
  <c r="Q18" i="1"/>
  <c r="Q22" i="1"/>
  <c r="Q14" i="1"/>
  <c r="Q8" i="1"/>
  <c r="Q7" i="1"/>
  <c r="Q3" i="1"/>
  <c r="Q6" i="1"/>
  <c r="Q12" i="1"/>
  <c r="Q13" i="1"/>
  <c r="Q24" i="1"/>
  <c r="Q11" i="1"/>
  <c r="Q5" i="1"/>
  <c r="Q16" i="1"/>
  <c r="Q2" i="1"/>
  <c r="Q23" i="1"/>
  <c r="Q10" i="1"/>
  <c r="Q4" i="1"/>
  <c r="Q25" i="1"/>
</calcChain>
</file>

<file path=xl/sharedStrings.xml><?xml version="1.0" encoding="utf-8"?>
<sst xmlns="http://schemas.openxmlformats.org/spreadsheetml/2006/main" count="31" uniqueCount="30">
  <si>
    <t>Total</t>
  </si>
  <si>
    <t>Township</t>
  </si>
  <si>
    <t>Addie</t>
  </si>
  <si>
    <t>Ball Hill</t>
  </si>
  <si>
    <t>Bartley</t>
  </si>
  <si>
    <t>Broadview</t>
  </si>
  <si>
    <t>Bryan</t>
  </si>
  <si>
    <t>Clearfield</t>
  </si>
  <si>
    <t>Cooperstown</t>
  </si>
  <si>
    <t>Dover</t>
  </si>
  <si>
    <t>Greenfield</t>
  </si>
  <si>
    <t>Helena</t>
  </si>
  <si>
    <t>Kingsley</t>
  </si>
  <si>
    <t>Lenora</t>
  </si>
  <si>
    <t>Mabel</t>
  </si>
  <si>
    <t>Pilot Mound</t>
  </si>
  <si>
    <t>Pleasant</t>
  </si>
  <si>
    <t>Pleasant View</t>
  </si>
  <si>
    <t>Romness</t>
  </si>
  <si>
    <t>Rosendal</t>
  </si>
  <si>
    <t>Sverdrup</t>
  </si>
  <si>
    <t>Tyrol</t>
  </si>
  <si>
    <t>Union</t>
  </si>
  <si>
    <t>Washburn</t>
  </si>
  <si>
    <t>Wheatland</t>
  </si>
  <si>
    <t>Willow</t>
  </si>
  <si>
    <t>City</t>
  </si>
  <si>
    <t>Binford</t>
  </si>
  <si>
    <t>Hannaford</t>
  </si>
  <si>
    <t>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</si>
</sst>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1" fillId="2" borderId="2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workbookViewId="0">
      <selection activeCell="I34" sqref="I34"/>
    </sheetView>
  </sheetViews>
  <sheetFormatPr defaultRowHeight="15" x14ac:dyDescent="0.25"/>
  <cols>
    <col min="1" max="1" width="22.28515625" customWidth="1"/>
    <col min="2" max="2" width="9.5703125" bestFit="1" customWidth="1"/>
  </cols>
  <sheetData>
    <row r="1" spans="1:17" ht="15.75" thickBot="1" x14ac:dyDescent="0.3">
      <c r="A1" s="3" t="s">
        <v>1</v>
      </c>
      <c r="B1" s="2">
        <v>1885</v>
      </c>
      <c r="C1" s="2">
        <v>1890</v>
      </c>
      <c r="D1" s="2">
        <v>1900</v>
      </c>
      <c r="E1" s="2">
        <v>1910</v>
      </c>
      <c r="F1" s="2">
        <v>1920</v>
      </c>
      <c r="G1" s="2">
        <v>1930</v>
      </c>
      <c r="H1" s="2">
        <v>1940</v>
      </c>
      <c r="I1" s="2">
        <v>1950</v>
      </c>
      <c r="J1" s="2">
        <v>1960</v>
      </c>
      <c r="K1" s="2">
        <v>1970</v>
      </c>
      <c r="L1" s="2">
        <v>1980</v>
      </c>
      <c r="M1" s="2">
        <v>1990</v>
      </c>
      <c r="N1" s="2">
        <v>2000</v>
      </c>
      <c r="O1" s="2">
        <v>2010</v>
      </c>
      <c r="P1" s="2">
        <v>2020</v>
      </c>
      <c r="Q1" t="s">
        <v>29</v>
      </c>
    </row>
    <row r="2" spans="1:17" ht="15.75" thickBot="1" x14ac:dyDescent="0.3">
      <c r="A2" s="1" t="s">
        <v>6</v>
      </c>
      <c r="B2" s="2"/>
      <c r="C2" s="2">
        <v>60</v>
      </c>
      <c r="D2" s="2">
        <v>127</v>
      </c>
      <c r="E2" s="2">
        <v>184</v>
      </c>
      <c r="F2" s="2">
        <v>274</v>
      </c>
      <c r="G2" s="2">
        <v>254</v>
      </c>
      <c r="H2" s="2">
        <v>190</v>
      </c>
      <c r="I2" s="2">
        <v>148</v>
      </c>
      <c r="J2" s="2">
        <v>136</v>
      </c>
      <c r="K2" s="2">
        <v>91</v>
      </c>
      <c r="L2" s="2">
        <v>63</v>
      </c>
      <c r="M2" s="2">
        <v>70</v>
      </c>
      <c r="N2" s="2">
        <v>63</v>
      </c>
      <c r="O2" s="2">
        <v>39</v>
      </c>
      <c r="P2" s="2"/>
      <c r="Q2">
        <f>(O2-N2)/N2</f>
        <v>-0.38095238095238093</v>
      </c>
    </row>
    <row r="3" spans="1:17" ht="15.75" thickBot="1" x14ac:dyDescent="0.3">
      <c r="A3" s="1" t="s">
        <v>14</v>
      </c>
      <c r="B3" s="2"/>
      <c r="C3" s="2">
        <v>81</v>
      </c>
      <c r="D3" s="2">
        <v>220</v>
      </c>
      <c r="E3" s="2">
        <v>208</v>
      </c>
      <c r="F3" s="2">
        <v>365</v>
      </c>
      <c r="G3" s="2">
        <v>376</v>
      </c>
      <c r="H3" s="2">
        <v>330</v>
      </c>
      <c r="I3" s="2">
        <v>305</v>
      </c>
      <c r="J3" s="2">
        <v>232</v>
      </c>
      <c r="K3" s="2">
        <v>169</v>
      </c>
      <c r="L3" s="2">
        <v>126</v>
      </c>
      <c r="M3" s="2">
        <v>110</v>
      </c>
      <c r="N3" s="2">
        <v>81</v>
      </c>
      <c r="O3" s="2">
        <v>52</v>
      </c>
      <c r="P3" s="2"/>
      <c r="Q3">
        <f>(O3-N3)/N3</f>
        <v>-0.35802469135802467</v>
      </c>
    </row>
    <row r="4" spans="1:17" ht="15.75" thickBot="1" x14ac:dyDescent="0.3">
      <c r="A4" s="1" t="s">
        <v>3</v>
      </c>
      <c r="B4" s="2"/>
      <c r="C4" s="2">
        <v>183</v>
      </c>
      <c r="D4" s="2">
        <v>244</v>
      </c>
      <c r="E4" s="2">
        <v>266</v>
      </c>
      <c r="F4" s="2">
        <v>276</v>
      </c>
      <c r="G4" s="2">
        <v>260</v>
      </c>
      <c r="H4" s="2">
        <v>204</v>
      </c>
      <c r="I4" s="2">
        <v>194</v>
      </c>
      <c r="J4" s="2">
        <v>150</v>
      </c>
      <c r="K4" s="2">
        <v>113</v>
      </c>
      <c r="L4" s="2">
        <v>119</v>
      </c>
      <c r="M4" s="2">
        <v>109</v>
      </c>
      <c r="N4" s="2">
        <v>82</v>
      </c>
      <c r="O4" s="2">
        <v>55</v>
      </c>
      <c r="P4" s="2"/>
      <c r="Q4">
        <f>(O4-N4)/N4</f>
        <v>-0.32926829268292684</v>
      </c>
    </row>
    <row r="5" spans="1:17" ht="15.75" thickBot="1" x14ac:dyDescent="0.3">
      <c r="A5" s="1" t="s">
        <v>8</v>
      </c>
      <c r="B5" s="2"/>
      <c r="C5" s="2">
        <v>120</v>
      </c>
      <c r="D5" s="2">
        <v>226</v>
      </c>
      <c r="E5" s="2">
        <v>283</v>
      </c>
      <c r="F5" s="2">
        <v>297</v>
      </c>
      <c r="G5" s="2">
        <v>231</v>
      </c>
      <c r="H5" s="2">
        <v>239</v>
      </c>
      <c r="I5" s="2">
        <v>208</v>
      </c>
      <c r="J5" s="2">
        <v>188</v>
      </c>
      <c r="K5" s="2">
        <v>109</v>
      </c>
      <c r="L5" s="2">
        <v>104</v>
      </c>
      <c r="M5" s="2">
        <v>86</v>
      </c>
      <c r="N5" s="2">
        <v>82</v>
      </c>
      <c r="O5" s="2">
        <v>56</v>
      </c>
      <c r="P5" s="2"/>
      <c r="Q5">
        <f>(O5-N5)/N5</f>
        <v>-0.31707317073170732</v>
      </c>
    </row>
    <row r="6" spans="1:17" ht="15.75" thickBot="1" x14ac:dyDescent="0.3">
      <c r="A6" s="1" t="s">
        <v>13</v>
      </c>
      <c r="B6" s="2"/>
      <c r="C6" s="2"/>
      <c r="D6" s="2">
        <v>181</v>
      </c>
      <c r="E6" s="2">
        <v>231</v>
      </c>
      <c r="F6" s="2">
        <v>201</v>
      </c>
      <c r="G6" s="2">
        <v>239</v>
      </c>
      <c r="H6" s="2">
        <v>192</v>
      </c>
      <c r="I6" s="2">
        <v>150</v>
      </c>
      <c r="J6" s="2">
        <v>148</v>
      </c>
      <c r="K6" s="2">
        <v>114</v>
      </c>
      <c r="L6" s="2">
        <v>101</v>
      </c>
      <c r="M6" s="2">
        <v>97</v>
      </c>
      <c r="N6" s="2">
        <v>87</v>
      </c>
      <c r="O6" s="2">
        <v>60</v>
      </c>
      <c r="P6" s="2"/>
      <c r="Q6">
        <f>(O6-N6)/N6</f>
        <v>-0.31034482758620691</v>
      </c>
    </row>
    <row r="7" spans="1:17" ht="15.75" thickBot="1" x14ac:dyDescent="0.3">
      <c r="A7" s="1" t="s">
        <v>15</v>
      </c>
      <c r="B7" s="2"/>
      <c r="C7" s="2">
        <v>182</v>
      </c>
      <c r="D7" s="2">
        <v>196</v>
      </c>
      <c r="E7" s="2">
        <v>261</v>
      </c>
      <c r="F7" s="2">
        <v>293</v>
      </c>
      <c r="G7" s="2">
        <v>295</v>
      </c>
      <c r="H7" s="2">
        <v>215</v>
      </c>
      <c r="I7" s="2">
        <v>199</v>
      </c>
      <c r="J7" s="2">
        <v>150</v>
      </c>
      <c r="K7" s="2">
        <v>107</v>
      </c>
      <c r="L7" s="2">
        <v>88</v>
      </c>
      <c r="M7" s="2">
        <v>81</v>
      </c>
      <c r="N7" s="2">
        <v>59</v>
      </c>
      <c r="O7" s="2">
        <v>41</v>
      </c>
      <c r="P7" s="2"/>
      <c r="Q7">
        <f>(O7-N7)/N7</f>
        <v>-0.30508474576271188</v>
      </c>
    </row>
    <row r="8" spans="1:17" ht="15.75" thickBot="1" x14ac:dyDescent="0.3">
      <c r="A8" s="1" t="s">
        <v>18</v>
      </c>
      <c r="B8" s="2"/>
      <c r="C8" s="2">
        <v>185</v>
      </c>
      <c r="D8" s="2">
        <v>266</v>
      </c>
      <c r="E8" s="2">
        <v>267</v>
      </c>
      <c r="F8" s="2">
        <v>277</v>
      </c>
      <c r="G8" s="2">
        <v>267</v>
      </c>
      <c r="H8" s="2">
        <v>189</v>
      </c>
      <c r="I8" s="2">
        <v>188</v>
      </c>
      <c r="J8" s="2">
        <v>151</v>
      </c>
      <c r="K8" s="2">
        <v>96</v>
      </c>
      <c r="L8" s="2">
        <v>73</v>
      </c>
      <c r="M8" s="2">
        <v>50</v>
      </c>
      <c r="N8" s="2">
        <v>50</v>
      </c>
      <c r="O8" s="2">
        <v>36</v>
      </c>
      <c r="P8" s="2"/>
      <c r="Q8">
        <f>(O8-N8)/N8</f>
        <v>-0.28000000000000003</v>
      </c>
    </row>
    <row r="9" spans="1:17" ht="15.75" thickBot="1" x14ac:dyDescent="0.3">
      <c r="A9" s="6" t="s">
        <v>28</v>
      </c>
      <c r="B9" s="2"/>
      <c r="C9" s="2"/>
      <c r="D9" s="2"/>
      <c r="E9" s="2">
        <v>340</v>
      </c>
      <c r="F9" s="2">
        <v>431</v>
      </c>
      <c r="G9" s="2">
        <v>351</v>
      </c>
      <c r="H9" s="2">
        <v>405</v>
      </c>
      <c r="I9" s="2">
        <v>313</v>
      </c>
      <c r="J9" s="2">
        <v>277</v>
      </c>
      <c r="K9" s="2">
        <v>244</v>
      </c>
      <c r="L9" s="2">
        <v>201</v>
      </c>
      <c r="M9" s="2">
        <v>204</v>
      </c>
      <c r="N9" s="2">
        <v>181</v>
      </c>
      <c r="O9" s="2">
        <v>131</v>
      </c>
      <c r="P9" s="2"/>
      <c r="Q9">
        <f>(O9-N9)/N9</f>
        <v>-0.27624309392265195</v>
      </c>
    </row>
    <row r="10" spans="1:17" ht="15.75" thickBot="1" x14ac:dyDescent="0.3">
      <c r="A10" s="1" t="s">
        <v>4</v>
      </c>
      <c r="B10" s="2"/>
      <c r="C10" s="2">
        <v>101</v>
      </c>
      <c r="D10" s="2">
        <v>214</v>
      </c>
      <c r="E10" s="2">
        <v>216</v>
      </c>
      <c r="F10" s="2">
        <v>209</v>
      </c>
      <c r="G10" s="2">
        <v>221</v>
      </c>
      <c r="H10" s="2">
        <v>157</v>
      </c>
      <c r="I10" s="2">
        <v>120</v>
      </c>
      <c r="J10" s="2">
        <v>102</v>
      </c>
      <c r="K10" s="2">
        <v>75</v>
      </c>
      <c r="L10" s="2">
        <v>48</v>
      </c>
      <c r="M10" s="2">
        <v>46</v>
      </c>
      <c r="N10" s="2">
        <v>31</v>
      </c>
      <c r="O10" s="2">
        <v>25</v>
      </c>
      <c r="P10" s="2"/>
      <c r="Q10">
        <f>(O10-N10)/N10</f>
        <v>-0.19354838709677419</v>
      </c>
    </row>
    <row r="11" spans="1:17" ht="15.75" thickBot="1" x14ac:dyDescent="0.3">
      <c r="A11" s="1" t="s">
        <v>9</v>
      </c>
      <c r="B11" s="2"/>
      <c r="C11" s="2"/>
      <c r="D11" s="2">
        <v>223</v>
      </c>
      <c r="E11" s="2">
        <v>237</v>
      </c>
      <c r="F11" s="2">
        <v>282</v>
      </c>
      <c r="G11" s="2">
        <v>260</v>
      </c>
      <c r="H11" s="2">
        <v>179</v>
      </c>
      <c r="I11" s="2">
        <v>190</v>
      </c>
      <c r="J11" s="2">
        <v>159</v>
      </c>
      <c r="K11" s="2">
        <v>112</v>
      </c>
      <c r="L11" s="2">
        <v>75</v>
      </c>
      <c r="M11" s="2">
        <v>57</v>
      </c>
      <c r="N11" s="2">
        <v>55</v>
      </c>
      <c r="O11" s="2">
        <v>46</v>
      </c>
      <c r="P11" s="2"/>
      <c r="Q11">
        <f>(O11-N11)/N11</f>
        <v>-0.16363636363636364</v>
      </c>
    </row>
    <row r="12" spans="1:17" ht="15.75" thickBot="1" x14ac:dyDescent="0.3">
      <c r="A12" s="1" t="s">
        <v>12</v>
      </c>
      <c r="B12" s="2"/>
      <c r="C12" s="2">
        <v>64</v>
      </c>
      <c r="D12" s="2">
        <v>78</v>
      </c>
      <c r="E12" s="2">
        <v>161</v>
      </c>
      <c r="F12" s="2">
        <v>226</v>
      </c>
      <c r="G12" s="2">
        <v>212</v>
      </c>
      <c r="H12" s="2">
        <v>161</v>
      </c>
      <c r="I12" s="2">
        <v>162</v>
      </c>
      <c r="J12" s="2">
        <v>150</v>
      </c>
      <c r="K12" s="2">
        <v>28</v>
      </c>
      <c r="L12" s="2">
        <v>100</v>
      </c>
      <c r="M12" s="2">
        <v>74</v>
      </c>
      <c r="N12" s="2">
        <v>59</v>
      </c>
      <c r="O12" s="2">
        <v>50</v>
      </c>
      <c r="P12" s="2"/>
      <c r="Q12">
        <f>(O12-N12)/N12</f>
        <v>-0.15254237288135594</v>
      </c>
    </row>
    <row r="13" spans="1:17" ht="15.75" thickBot="1" x14ac:dyDescent="0.3">
      <c r="A13" s="1" t="s">
        <v>11</v>
      </c>
      <c r="B13" s="2"/>
      <c r="C13" s="2">
        <v>83</v>
      </c>
      <c r="D13" s="2">
        <v>160</v>
      </c>
      <c r="E13" s="2">
        <v>162</v>
      </c>
      <c r="F13" s="2">
        <v>270</v>
      </c>
      <c r="G13" s="2">
        <v>253</v>
      </c>
      <c r="H13" s="2">
        <v>182</v>
      </c>
      <c r="I13" s="2">
        <v>170</v>
      </c>
      <c r="J13" s="2">
        <v>139</v>
      </c>
      <c r="K13" s="2">
        <v>152</v>
      </c>
      <c r="L13" s="2">
        <v>71</v>
      </c>
      <c r="M13" s="2">
        <v>64</v>
      </c>
      <c r="N13" s="2">
        <v>58</v>
      </c>
      <c r="O13" s="2">
        <v>50</v>
      </c>
      <c r="P13" s="2"/>
      <c r="Q13">
        <f>(O13-N13)/N13</f>
        <v>-0.13793103448275862</v>
      </c>
    </row>
    <row r="14" spans="1:17" ht="15.75" thickBot="1" x14ac:dyDescent="0.3">
      <c r="A14" s="1" t="s">
        <v>19</v>
      </c>
      <c r="B14" s="2"/>
      <c r="C14" s="2">
        <v>30</v>
      </c>
      <c r="D14" s="2">
        <v>93</v>
      </c>
      <c r="E14" s="2">
        <v>216</v>
      </c>
      <c r="F14" s="2">
        <v>211</v>
      </c>
      <c r="G14" s="2">
        <v>176</v>
      </c>
      <c r="H14" s="2">
        <v>146</v>
      </c>
      <c r="I14" s="2">
        <v>118</v>
      </c>
      <c r="J14" s="2">
        <v>99</v>
      </c>
      <c r="K14" s="2">
        <v>68</v>
      </c>
      <c r="L14" s="2">
        <v>68</v>
      </c>
      <c r="M14" s="2">
        <v>54</v>
      </c>
      <c r="N14" s="2">
        <v>40</v>
      </c>
      <c r="O14" s="2">
        <v>35</v>
      </c>
      <c r="P14" s="2"/>
      <c r="Q14">
        <f>(O14-N14)/N14</f>
        <v>-0.125</v>
      </c>
    </row>
    <row r="15" spans="1:17" ht="15.75" thickBot="1" x14ac:dyDescent="0.3">
      <c r="A15" s="1" t="s">
        <v>0</v>
      </c>
      <c r="B15" s="2">
        <v>2104</v>
      </c>
      <c r="C15" s="2">
        <v>2817</v>
      </c>
      <c r="D15" s="2">
        <v>4744</v>
      </c>
      <c r="E15" s="2">
        <v>6274</v>
      </c>
      <c r="F15" s="2">
        <v>7402</v>
      </c>
      <c r="G15" s="2">
        <v>6889</v>
      </c>
      <c r="H15" s="2">
        <v>5818</v>
      </c>
      <c r="I15" s="2">
        <v>5460</v>
      </c>
      <c r="J15" s="2">
        <v>5023</v>
      </c>
      <c r="K15" s="2">
        <v>4184</v>
      </c>
      <c r="L15" s="2">
        <v>3714</v>
      </c>
      <c r="M15" s="2">
        <v>3303</v>
      </c>
      <c r="N15" s="2">
        <v>2754</v>
      </c>
      <c r="O15" s="2">
        <v>2420</v>
      </c>
      <c r="P15" s="4"/>
      <c r="Q15">
        <f>(O15-N15)/N15</f>
        <v>-0.12127814088598403</v>
      </c>
    </row>
    <row r="16" spans="1:17" ht="15.75" thickBot="1" x14ac:dyDescent="0.3">
      <c r="A16" s="1" t="s">
        <v>7</v>
      </c>
      <c r="B16" s="2"/>
      <c r="C16" s="2"/>
      <c r="D16" s="2">
        <v>137</v>
      </c>
      <c r="E16" s="2">
        <v>128</v>
      </c>
      <c r="F16" s="2">
        <v>172</v>
      </c>
      <c r="G16" s="2">
        <v>195</v>
      </c>
      <c r="H16" s="2">
        <v>127</v>
      </c>
      <c r="I16" s="2">
        <v>152</v>
      </c>
      <c r="J16" s="2">
        <v>137</v>
      </c>
      <c r="K16" s="2">
        <v>94</v>
      </c>
      <c r="L16" s="2">
        <v>94</v>
      </c>
      <c r="M16" s="2">
        <v>65</v>
      </c>
      <c r="N16" s="2">
        <v>49</v>
      </c>
      <c r="O16" s="2">
        <v>44</v>
      </c>
      <c r="P16" s="2"/>
      <c r="Q16">
        <f>(O16-N16)/N16</f>
        <v>-0.10204081632653061</v>
      </c>
    </row>
    <row r="17" spans="1:17" ht="15.75" thickBot="1" x14ac:dyDescent="0.3">
      <c r="A17" s="6" t="s">
        <v>27</v>
      </c>
      <c r="B17" s="2"/>
      <c r="C17" s="2"/>
      <c r="D17" s="2"/>
      <c r="E17" s="2">
        <v>275</v>
      </c>
      <c r="F17" s="2">
        <v>393</v>
      </c>
      <c r="G17" s="2">
        <v>317</v>
      </c>
      <c r="H17" s="2">
        <v>311</v>
      </c>
      <c r="I17" s="2">
        <v>309</v>
      </c>
      <c r="J17" s="2">
        <v>261</v>
      </c>
      <c r="K17" s="2">
        <v>242</v>
      </c>
      <c r="L17" s="2">
        <v>293</v>
      </c>
      <c r="M17" s="2">
        <v>233</v>
      </c>
      <c r="N17" s="2">
        <v>201</v>
      </c>
      <c r="O17" s="2">
        <v>183</v>
      </c>
      <c r="P17" s="2"/>
      <c r="Q17">
        <f>(O17-N17)/N17</f>
        <v>-8.9552238805970144E-2</v>
      </c>
    </row>
    <row r="18" spans="1:17" ht="15.75" thickBot="1" x14ac:dyDescent="0.3">
      <c r="A18" s="1" t="s">
        <v>21</v>
      </c>
      <c r="B18" s="2"/>
      <c r="C18" s="2">
        <v>182</v>
      </c>
      <c r="D18" s="2">
        <v>228</v>
      </c>
      <c r="E18" s="2">
        <v>371</v>
      </c>
      <c r="F18" s="2">
        <v>353</v>
      </c>
      <c r="G18" s="2">
        <v>325</v>
      </c>
      <c r="H18" s="2">
        <v>307</v>
      </c>
      <c r="I18" s="2">
        <v>291</v>
      </c>
      <c r="J18" s="2">
        <v>222</v>
      </c>
      <c r="K18" s="2">
        <v>173</v>
      </c>
      <c r="L18" s="2">
        <v>179</v>
      </c>
      <c r="M18" s="2">
        <v>161</v>
      </c>
      <c r="N18" s="2">
        <v>125</v>
      </c>
      <c r="O18" s="2">
        <v>116</v>
      </c>
      <c r="P18" s="2"/>
      <c r="Q18">
        <f>(O18-N18)/N18</f>
        <v>-7.1999999999999995E-2</v>
      </c>
    </row>
    <row r="19" spans="1:17" ht="15.75" thickBot="1" x14ac:dyDescent="0.3">
      <c r="A19" s="1" t="s">
        <v>23</v>
      </c>
      <c r="B19" s="2"/>
      <c r="C19" s="2">
        <v>134</v>
      </c>
      <c r="D19" s="2">
        <v>250</v>
      </c>
      <c r="E19" s="2">
        <v>268</v>
      </c>
      <c r="F19" s="2">
        <v>267</v>
      </c>
      <c r="G19" s="2">
        <v>243</v>
      </c>
      <c r="H19" s="2">
        <v>218</v>
      </c>
      <c r="I19" s="2">
        <v>175</v>
      </c>
      <c r="J19" s="2">
        <v>150</v>
      </c>
      <c r="K19" s="2">
        <v>98</v>
      </c>
      <c r="L19" s="2">
        <v>90</v>
      </c>
      <c r="M19" s="2">
        <v>67</v>
      </c>
      <c r="N19" s="2">
        <v>73</v>
      </c>
      <c r="O19" s="2">
        <v>68</v>
      </c>
      <c r="P19" s="2"/>
      <c r="Q19">
        <f>(O19-N19)/N19</f>
        <v>-6.8493150684931503E-2</v>
      </c>
    </row>
    <row r="20" spans="1:17" ht="15.75" thickBot="1" x14ac:dyDescent="0.3">
      <c r="A20" s="6" t="s">
        <v>8</v>
      </c>
      <c r="B20" s="2"/>
      <c r="C20" s="2">
        <v>368</v>
      </c>
      <c r="D20" s="2">
        <v>648</v>
      </c>
      <c r="E20" s="2">
        <v>1019</v>
      </c>
      <c r="F20" s="2">
        <v>1112</v>
      </c>
      <c r="G20" s="2">
        <v>1053</v>
      </c>
      <c r="H20" s="2">
        <v>1077</v>
      </c>
      <c r="I20" s="2">
        <v>1189</v>
      </c>
      <c r="J20" s="2">
        <v>1424</v>
      </c>
      <c r="K20" s="2">
        <v>1485</v>
      </c>
      <c r="L20" s="2">
        <v>1308</v>
      </c>
      <c r="M20" s="2">
        <v>1247</v>
      </c>
      <c r="N20" s="2">
        <v>1053</v>
      </c>
      <c r="O20" s="2">
        <v>984</v>
      </c>
      <c r="P20" s="2"/>
      <c r="Q20">
        <f>(O20-N20)/N20</f>
        <v>-6.5527065527065526E-2</v>
      </c>
    </row>
    <row r="21" spans="1:17" ht="15.75" thickBot="1" x14ac:dyDescent="0.3">
      <c r="A21" s="1" t="s">
        <v>25</v>
      </c>
      <c r="B21" s="2"/>
      <c r="C21" s="2">
        <v>98</v>
      </c>
      <c r="D21" s="2">
        <v>136</v>
      </c>
      <c r="E21" s="2">
        <v>193</v>
      </c>
      <c r="F21" s="2">
        <v>230</v>
      </c>
      <c r="G21" s="2">
        <v>224</v>
      </c>
      <c r="H21" s="2">
        <v>167</v>
      </c>
      <c r="I21" s="2">
        <v>135</v>
      </c>
      <c r="J21" s="2">
        <v>143</v>
      </c>
      <c r="K21" s="2">
        <v>123</v>
      </c>
      <c r="L21" s="2">
        <v>111</v>
      </c>
      <c r="M21" s="2">
        <v>79</v>
      </c>
      <c r="N21" s="2">
        <v>55</v>
      </c>
      <c r="O21" s="2">
        <v>53</v>
      </c>
      <c r="P21" s="2"/>
      <c r="Q21">
        <f>(O21-N21)/N21</f>
        <v>-3.6363636363636362E-2</v>
      </c>
    </row>
    <row r="22" spans="1:17" ht="15.75" thickBot="1" x14ac:dyDescent="0.3">
      <c r="A22" s="1" t="s">
        <v>20</v>
      </c>
      <c r="B22" s="2"/>
      <c r="C22" s="2">
        <v>274</v>
      </c>
      <c r="D22" s="2">
        <v>331</v>
      </c>
      <c r="E22" s="2">
        <v>327</v>
      </c>
      <c r="F22" s="2">
        <v>327</v>
      </c>
      <c r="G22" s="2">
        <v>315</v>
      </c>
      <c r="H22" s="2">
        <v>240</v>
      </c>
      <c r="I22" s="2">
        <v>202</v>
      </c>
      <c r="J22" s="2">
        <v>166</v>
      </c>
      <c r="K22" s="2">
        <v>139</v>
      </c>
      <c r="L22" s="2">
        <v>112</v>
      </c>
      <c r="M22" s="2">
        <v>109</v>
      </c>
      <c r="N22" s="2">
        <v>90</v>
      </c>
      <c r="O22" s="2">
        <v>92</v>
      </c>
      <c r="P22" s="2"/>
      <c r="Q22">
        <f>(O22-N22)/N22</f>
        <v>2.2222222222222223E-2</v>
      </c>
    </row>
    <row r="23" spans="1:17" ht="15.75" thickBot="1" x14ac:dyDescent="0.3">
      <c r="A23" s="1" t="s">
        <v>5</v>
      </c>
      <c r="B23" s="2"/>
      <c r="C23" s="2">
        <v>92</v>
      </c>
      <c r="D23" s="2">
        <v>194</v>
      </c>
      <c r="E23" s="2">
        <v>190</v>
      </c>
      <c r="F23" s="2">
        <v>331</v>
      </c>
      <c r="G23" s="2">
        <v>275</v>
      </c>
      <c r="H23" s="2">
        <v>183</v>
      </c>
      <c r="I23" s="2">
        <v>166</v>
      </c>
      <c r="J23" s="2">
        <v>118</v>
      </c>
      <c r="K23" s="2">
        <v>83</v>
      </c>
      <c r="L23" s="2">
        <v>68</v>
      </c>
      <c r="M23" s="2">
        <v>53</v>
      </c>
      <c r="N23" s="2">
        <v>35</v>
      </c>
      <c r="O23" s="2">
        <v>38</v>
      </c>
      <c r="P23" s="2"/>
      <c r="Q23">
        <f>(O23-N23)/N23</f>
        <v>8.5714285714285715E-2</v>
      </c>
    </row>
    <row r="24" spans="1:17" ht="15.75" thickBot="1" x14ac:dyDescent="0.3">
      <c r="A24" s="1" t="s">
        <v>10</v>
      </c>
      <c r="B24" s="2"/>
      <c r="C24" s="2"/>
      <c r="D24" s="2">
        <v>388</v>
      </c>
      <c r="E24" s="2">
        <v>290</v>
      </c>
      <c r="F24" s="2">
        <v>360</v>
      </c>
      <c r="G24" s="2">
        <v>337</v>
      </c>
      <c r="H24" s="2">
        <v>244</v>
      </c>
      <c r="I24" s="2">
        <v>240</v>
      </c>
      <c r="J24" s="2">
        <v>193</v>
      </c>
      <c r="K24" s="2">
        <v>181</v>
      </c>
      <c r="L24" s="2">
        <v>137</v>
      </c>
      <c r="M24" s="2">
        <v>117</v>
      </c>
      <c r="N24" s="2">
        <v>92</v>
      </c>
      <c r="O24" s="2">
        <v>102</v>
      </c>
      <c r="P24" s="2"/>
      <c r="Q24">
        <f>(O24-N24)/N24</f>
        <v>0.10869565217391304</v>
      </c>
    </row>
    <row r="25" spans="1:17" ht="15.75" thickBot="1" x14ac:dyDescent="0.3">
      <c r="A25" s="1" t="s">
        <v>2</v>
      </c>
      <c r="B25" s="2"/>
      <c r="C25" s="2">
        <v>63</v>
      </c>
      <c r="D25" s="2">
        <v>204</v>
      </c>
      <c r="E25" s="2">
        <v>181</v>
      </c>
      <c r="F25" s="2">
        <v>245</v>
      </c>
      <c r="G25" s="2">
        <v>210</v>
      </c>
      <c r="H25" s="2">
        <v>155</v>
      </c>
      <c r="I25" s="2">
        <v>136</v>
      </c>
      <c r="J25" s="2">
        <v>128</v>
      </c>
      <c r="K25" s="2">
        <v>88</v>
      </c>
      <c r="L25" s="2">
        <v>85</v>
      </c>
      <c r="M25" s="2">
        <v>70</v>
      </c>
      <c r="N25" s="2">
        <v>53</v>
      </c>
      <c r="O25" s="2">
        <v>64</v>
      </c>
      <c r="P25" s="2"/>
      <c r="Q25">
        <f>(O25-N25)/N25</f>
        <v>0.20754716981132076</v>
      </c>
    </row>
    <row r="26" spans="1:17" ht="15.75" thickBot="1" x14ac:dyDescent="0.3">
      <c r="A26" s="1" t="s">
        <v>16</v>
      </c>
      <c r="B26" s="2"/>
      <c r="C26" s="2">
        <v>158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7" ht="15.75" thickBot="1" x14ac:dyDescent="0.3">
      <c r="A27" s="1" t="s">
        <v>17</v>
      </c>
      <c r="B27" s="2"/>
      <c r="C27" s="2">
        <v>71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7" ht="15.75" thickBot="1" x14ac:dyDescent="0.3">
      <c r="A28" s="1" t="s">
        <v>22</v>
      </c>
      <c r="B28" s="2"/>
      <c r="C28" s="2">
        <v>115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7" ht="15.75" thickBot="1" x14ac:dyDescent="0.3">
      <c r="A29" s="1" t="s">
        <v>24</v>
      </c>
      <c r="B29" s="2"/>
      <c r="C29" s="2">
        <v>173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7" ht="15.75" thickBot="1" x14ac:dyDescent="0.3">
      <c r="A30" s="3" t="s">
        <v>26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5"/>
    </row>
    <row r="32" spans="1:17" x14ac:dyDescent="0.25">
      <c r="C32">
        <f>(C15-B15)/B15</f>
        <v>0.33887832699619774</v>
      </c>
      <c r="D32">
        <f>(D15-C15)/C15</f>
        <v>0.68406105786297478</v>
      </c>
      <c r="E32">
        <f>(E15-D15)/D15</f>
        <v>0.32251264755480608</v>
      </c>
      <c r="F32">
        <f>(F15-E15)/E15</f>
        <v>0.17978960790564233</v>
      </c>
      <c r="G32">
        <f>(G15-F15)/F15</f>
        <v>-6.9305593082950548E-2</v>
      </c>
      <c r="H32">
        <f>(H15-G15)/G15</f>
        <v>-0.15546523443170271</v>
      </c>
      <c r="I32">
        <f>(I15-H15)/H15</f>
        <v>-6.1533172911653486E-2</v>
      </c>
      <c r="J32">
        <f>(J15-I15)/I15</f>
        <v>-8.003663003663003E-2</v>
      </c>
      <c r="K32">
        <f>(K15-J15)/J15</f>
        <v>-0.16703165438980688</v>
      </c>
      <c r="L32">
        <f>(L15-K15)/K15</f>
        <v>-0.11233269598470363</v>
      </c>
      <c r="M32">
        <f>(M15-L15)/L15</f>
        <v>-0.11066235864297254</v>
      </c>
      <c r="N32">
        <f>(N15-M15)/M15</f>
        <v>-0.16621253405994552</v>
      </c>
      <c r="O32">
        <f>(O15-N15)/N15</f>
        <v>-0.12127814088598403</v>
      </c>
    </row>
    <row r="33" spans="1:15" x14ac:dyDescent="0.25">
      <c r="G33">
        <v>8</v>
      </c>
      <c r="H33">
        <v>3</v>
      </c>
      <c r="I33">
        <v>9</v>
      </c>
      <c r="J33">
        <v>7</v>
      </c>
      <c r="K33">
        <v>1</v>
      </c>
      <c r="L33">
        <v>6</v>
      </c>
      <c r="M33">
        <v>5</v>
      </c>
      <c r="N33">
        <v>2</v>
      </c>
      <c r="O33">
        <v>4</v>
      </c>
    </row>
    <row r="38" spans="1:15" x14ac:dyDescent="0.25">
      <c r="A38">
        <v>2010</v>
      </c>
      <c r="B38">
        <v>2420</v>
      </c>
    </row>
    <row r="39" spans="1:15" x14ac:dyDescent="0.25">
      <c r="A39">
        <v>2020</v>
      </c>
      <c r="B39" s="7">
        <f>0.8656*B38</f>
        <v>2094.752</v>
      </c>
    </row>
    <row r="40" spans="1:15" x14ac:dyDescent="0.25">
      <c r="A40">
        <v>2030</v>
      </c>
      <c r="B40" s="7">
        <f>0.8656*B39</f>
        <v>1813.2173312</v>
      </c>
    </row>
    <row r="41" spans="1:15" x14ac:dyDescent="0.25">
      <c r="A41">
        <v>2040</v>
      </c>
      <c r="B41" s="7">
        <f>0.8656*B40</f>
        <v>1569.5209218867201</v>
      </c>
    </row>
    <row r="42" spans="1:15" x14ac:dyDescent="0.25">
      <c r="A42">
        <v>2050</v>
      </c>
      <c r="B42" s="7">
        <f>0.8656*B41</f>
        <v>1358.5773099851449</v>
      </c>
      <c r="E42">
        <f>1-0.1355</f>
        <v>0.86450000000000005</v>
      </c>
    </row>
    <row r="43" spans="1:15" x14ac:dyDescent="0.25">
      <c r="A43">
        <v>2060</v>
      </c>
      <c r="B43" s="7">
        <f>0.8656*B42</f>
        <v>1175.9845195231414</v>
      </c>
    </row>
    <row r="44" spans="1:15" x14ac:dyDescent="0.25">
      <c r="A44">
        <v>2070</v>
      </c>
      <c r="B44" s="7">
        <f>0.8656*B43</f>
        <v>1017.9322000992313</v>
      </c>
    </row>
    <row r="45" spans="1:15" x14ac:dyDescent="0.25">
      <c r="A45">
        <v>2080</v>
      </c>
      <c r="B45" s="7">
        <f>0.8656*B44</f>
        <v>881.12211240589465</v>
      </c>
    </row>
    <row r="46" spans="1:15" x14ac:dyDescent="0.25">
      <c r="A46">
        <v>2090</v>
      </c>
      <c r="B46" s="7">
        <f>0.8656*B45</f>
        <v>762.69930049854247</v>
      </c>
    </row>
    <row r="47" spans="1:15" x14ac:dyDescent="0.25">
      <c r="A47">
        <v>2100</v>
      </c>
      <c r="B47" s="7">
        <f t="shared" ref="B47:B51" si="0">0.8656*B46</f>
        <v>660.19251451153843</v>
      </c>
    </row>
    <row r="48" spans="1:15" x14ac:dyDescent="0.25">
      <c r="A48">
        <v>2110</v>
      </c>
      <c r="B48" s="7">
        <f t="shared" si="0"/>
        <v>571.46264056118764</v>
      </c>
    </row>
    <row r="49" spans="1:2" x14ac:dyDescent="0.25">
      <c r="A49">
        <v>2120</v>
      </c>
      <c r="B49" s="7">
        <f t="shared" si="0"/>
        <v>494.65806166976404</v>
      </c>
    </row>
    <row r="50" spans="1:2" x14ac:dyDescent="0.25">
      <c r="A50">
        <v>2130</v>
      </c>
      <c r="B50" s="7">
        <f t="shared" si="0"/>
        <v>428.17601818134779</v>
      </c>
    </row>
    <row r="51" spans="1:2" x14ac:dyDescent="0.25">
      <c r="A51">
        <v>2140</v>
      </c>
      <c r="B51" s="7">
        <f t="shared" si="0"/>
        <v>370.62916133777463</v>
      </c>
    </row>
  </sheetData>
  <sortState ref="A2:Q30">
    <sortCondition ref="Q2:Q30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</dc:creator>
  <cp:lastModifiedBy>Ronald</cp:lastModifiedBy>
  <dcterms:created xsi:type="dcterms:W3CDTF">2012-11-22T02:32:58Z</dcterms:created>
  <dcterms:modified xsi:type="dcterms:W3CDTF">2012-11-22T02:59:08Z</dcterms:modified>
</cp:coreProperties>
</file>